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496" windowHeight="71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F196" i="1"/>
  <c r="I196" i="1"/>
  <c r="H196" i="1"/>
  <c r="G196" i="1"/>
</calcChain>
</file>

<file path=xl/sharedStrings.xml><?xml version="1.0" encoding="utf-8"?>
<sst xmlns="http://schemas.openxmlformats.org/spreadsheetml/2006/main" count="249" uniqueCount="68">
  <si>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</si>
  <si>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</si>
  <si>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</si>
  <si>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</si>
  <si>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</si>
  <si>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</si>
  <si>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</si>
  <si>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</si>
  <si>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</si>
  <si>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</si>
  <si>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</si>
  <si>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</si>
  <si>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</si>
  <si>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</si>
  <si>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</si>
  <si>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</si>
  <si>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</si>
  <si>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</si>
  <si>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</si>
  <si>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</si>
  <si>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</si>
  <si>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</si>
  <si>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</si>
  <si>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</si>
  <si>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</si>
  <si>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</si>
  <si>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</si>
  <si>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</si>
  <si>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</si>
  <si>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</si>
  <si>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</si>
  <si>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</si>
  <si>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</si>
  <si>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</si>
  <si>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</si>
  <si>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</si>
  <si>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</si>
  <si>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</si>
  <si>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</si>
  <si>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</si>
  <si>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Яблоко</t>
  </si>
  <si>
    <t>Бутерброд с сыром</t>
  </si>
  <si>
    <t>Запеканка из творога с джемом</t>
  </si>
  <si>
    <t>Чай с лимоном</t>
  </si>
  <si>
    <t>Батон нарезной</t>
  </si>
  <si>
    <t>Мандарин</t>
  </si>
  <si>
    <t>Каша рисовая вязкая</t>
  </si>
  <si>
    <t>Какао с молоком</t>
  </si>
  <si>
    <t>Груша</t>
  </si>
  <si>
    <t>кисломол.</t>
  </si>
  <si>
    <t>Масло сливочное</t>
  </si>
  <si>
    <t>Омлет натуральный</t>
  </si>
  <si>
    <t>Огурец свежий</t>
  </si>
  <si>
    <t>Апельсин</t>
  </si>
  <si>
    <t>Макароны отварные с сыром</t>
  </si>
  <si>
    <t>Чай с сахаром</t>
  </si>
  <si>
    <t>Каша "Дружба"</t>
  </si>
  <si>
    <t>Сыр</t>
  </si>
  <si>
    <t>Запеканка творожная со сгущенным молоком</t>
  </si>
  <si>
    <t>Кукуруза консервированная</t>
  </si>
  <si>
    <t>Макароны отварные</t>
  </si>
  <si>
    <t>Птица отварная</t>
  </si>
  <si>
    <t>Банан</t>
  </si>
  <si>
    <t>Каша из крупы «Геркулес» вязкая</t>
  </si>
  <si>
    <t>сладкое</t>
  </si>
  <si>
    <t>Директор</t>
  </si>
  <si>
    <t>МКОУ "Липковский центр образования  № 1"</t>
  </si>
  <si>
    <t>Себякина Ольга Васильевна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</si>
</sst>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4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7" t="s">
        <v>66</v>
      </c>
      <c r="D1" s="78"/>
      <c r="E1" s="78"/>
      <c r="F1" s="12" t="s">
        <v>16</v>
      </c>
      <c r="G1" s="2" t="s">
        <v>17</v>
      </c>
      <c r="H1" s="75" t="s">
        <v>65</v>
      </c>
      <c r="I1" s="75"/>
      <c r="J1" s="75"/>
      <c r="K1" s="75"/>
    </row>
    <row r="2" spans="1:12" ht="18" customHeight="1" x14ac:dyDescent="0.25">
      <c r="A2" s="35" t="s">
        <v>6</v>
      </c>
      <c r="C2" s="2"/>
      <c r="G2" s="2" t="s">
        <v>18</v>
      </c>
      <c r="H2" s="76" t="s">
        <v>67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63</v>
      </c>
      <c r="F6" s="40">
        <v>180</v>
      </c>
      <c r="G6" s="40">
        <v>7.4</v>
      </c>
      <c r="H6" s="40">
        <v>8</v>
      </c>
      <c r="I6" s="40">
        <v>28</v>
      </c>
      <c r="J6" s="40">
        <v>212</v>
      </c>
      <c r="K6" s="41">
        <v>212</v>
      </c>
      <c r="L6" s="51">
        <v>10.75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52"/>
    </row>
    <row r="8" spans="1:12" ht="14.4" x14ac:dyDescent="0.3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2.8</v>
      </c>
      <c r="H8" s="43">
        <v>2.5</v>
      </c>
      <c r="I8" s="43">
        <v>13.6</v>
      </c>
      <c r="J8" s="43">
        <v>88</v>
      </c>
      <c r="K8" s="44">
        <v>465</v>
      </c>
      <c r="L8" s="52">
        <v>10.52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>
        <v>40</v>
      </c>
      <c r="G9" s="43">
        <v>6.9</v>
      </c>
      <c r="H9" s="43">
        <v>9</v>
      </c>
      <c r="I9" s="43">
        <v>10</v>
      </c>
      <c r="J9" s="43">
        <v>149</v>
      </c>
      <c r="K9" s="44">
        <v>63</v>
      </c>
      <c r="L9" s="52">
        <v>13.59</v>
      </c>
    </row>
    <row r="10" spans="1:12" ht="14.4" x14ac:dyDescent="0.3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44</v>
      </c>
      <c r="K10" s="44">
        <v>82</v>
      </c>
      <c r="L10" s="52">
        <v>10.72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17.5</v>
      </c>
      <c r="H13" s="19">
        <f t="shared" si="0"/>
        <v>19.899999999999999</v>
      </c>
      <c r="I13" s="19">
        <f t="shared" si="0"/>
        <v>61.400000000000006</v>
      </c>
      <c r="J13" s="19">
        <f t="shared" si="0"/>
        <v>493</v>
      </c>
      <c r="K13" s="25"/>
      <c r="L13" s="19">
        <f t="shared" ref="L13" si="1">SUM(L6:L12)</f>
        <v>45.58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 t="s">
        <v>64</v>
      </c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72" t="s">
        <v>4</v>
      </c>
      <c r="D24" s="73"/>
      <c r="E24" s="31"/>
      <c r="F24" s="32">
        <f>F13+F23</f>
        <v>520</v>
      </c>
      <c r="G24" s="32">
        <f t="shared" ref="G24:J24" si="4">G13+G23</f>
        <v>17.5</v>
      </c>
      <c r="H24" s="32">
        <f t="shared" si="4"/>
        <v>19.899999999999999</v>
      </c>
      <c r="I24" s="32">
        <f t="shared" si="4"/>
        <v>61.400000000000006</v>
      </c>
      <c r="J24" s="32">
        <f t="shared" si="4"/>
        <v>493</v>
      </c>
      <c r="K24" s="32"/>
      <c r="L24" s="32">
        <f t="shared" ref="L24" si="5">L13+L23</f>
        <v>45.58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170</v>
      </c>
      <c r="G25" s="40">
        <v>24</v>
      </c>
      <c r="H25" s="40">
        <v>11.55</v>
      </c>
      <c r="I25" s="40">
        <v>35.5</v>
      </c>
      <c r="J25" s="40">
        <v>343.4</v>
      </c>
      <c r="K25" s="41">
        <v>279</v>
      </c>
      <c r="L25" s="62">
        <v>60.13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63"/>
    </row>
    <row r="27" spans="1:12" ht="14.4" x14ac:dyDescent="0.3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0.3</v>
      </c>
      <c r="H27" s="43">
        <v>0.1</v>
      </c>
      <c r="I27" s="43">
        <v>9.5</v>
      </c>
      <c r="J27" s="43">
        <v>40</v>
      </c>
      <c r="K27" s="44">
        <v>459</v>
      </c>
      <c r="L27" s="63">
        <v>2.13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2.25</v>
      </c>
      <c r="H28" s="43">
        <v>0.87</v>
      </c>
      <c r="I28" s="43">
        <v>15.4</v>
      </c>
      <c r="J28" s="43">
        <v>78.599999999999994</v>
      </c>
      <c r="K28" s="44">
        <v>111</v>
      </c>
      <c r="L28" s="63">
        <v>2.2200000000000002</v>
      </c>
    </row>
    <row r="29" spans="1:12" ht="14.4" x14ac:dyDescent="0.3">
      <c r="A29" s="14"/>
      <c r="B29" s="15"/>
      <c r="C29" s="11"/>
      <c r="D29" s="7" t="s">
        <v>24</v>
      </c>
      <c r="E29" s="42" t="s">
        <v>45</v>
      </c>
      <c r="F29" s="43">
        <v>100</v>
      </c>
      <c r="G29" s="43">
        <v>0.8</v>
      </c>
      <c r="H29" s="43">
        <v>0.2</v>
      </c>
      <c r="I29" s="43">
        <v>7.5</v>
      </c>
      <c r="J29" s="43">
        <v>38</v>
      </c>
      <c r="K29" s="44">
        <v>82</v>
      </c>
      <c r="L29" s="63">
        <v>30.06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27.35</v>
      </c>
      <c r="H32" s="19">
        <f t="shared" ref="H32" si="7">SUM(H25:H31)</f>
        <v>12.719999999999999</v>
      </c>
      <c r="I32" s="19">
        <f t="shared" ref="I32" si="8">SUM(I25:I31)</f>
        <v>67.900000000000006</v>
      </c>
      <c r="J32" s="19">
        <f t="shared" ref="J32:L32" si="9">SUM(J25:J31)</f>
        <v>500</v>
      </c>
      <c r="K32" s="25"/>
      <c r="L32" s="19">
        <f t="shared" si="9"/>
        <v>94.54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 t="s">
        <v>64</v>
      </c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2" t="s">
        <v>4</v>
      </c>
      <c r="D43" s="73"/>
      <c r="E43" s="31"/>
      <c r="F43" s="32">
        <f>F32+F42</f>
        <v>500</v>
      </c>
      <c r="G43" s="32">
        <f t="shared" ref="G43" si="14">G32+G42</f>
        <v>27.35</v>
      </c>
      <c r="H43" s="32">
        <f t="shared" ref="H43" si="15">H32+H42</f>
        <v>12.719999999999999</v>
      </c>
      <c r="I43" s="32">
        <f t="shared" ref="I43" si="16">I32+I42</f>
        <v>67.900000000000006</v>
      </c>
      <c r="J43" s="32">
        <f t="shared" ref="J43:L43" si="17">J32+J42</f>
        <v>500</v>
      </c>
      <c r="K43" s="32"/>
      <c r="L43" s="32">
        <f t="shared" si="17"/>
        <v>94.54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180</v>
      </c>
      <c r="G44" s="40">
        <v>5.2</v>
      </c>
      <c r="H44" s="40">
        <v>5.7</v>
      </c>
      <c r="I44" s="40">
        <v>32.4</v>
      </c>
      <c r="J44" s="40">
        <v>208.43</v>
      </c>
      <c r="K44" s="41">
        <v>217</v>
      </c>
      <c r="L44" s="64">
        <v>15.18</v>
      </c>
    </row>
    <row r="45" spans="1:12" ht="14.4" x14ac:dyDescent="0.3">
      <c r="A45" s="23"/>
      <c r="B45" s="15"/>
      <c r="C45" s="11"/>
      <c r="D45" s="6" t="s">
        <v>49</v>
      </c>
      <c r="E45" s="42" t="s">
        <v>50</v>
      </c>
      <c r="F45" s="43">
        <v>10</v>
      </c>
      <c r="G45" s="43">
        <v>0.08</v>
      </c>
      <c r="H45" s="43">
        <v>7.2</v>
      </c>
      <c r="I45" s="43">
        <v>0.13</v>
      </c>
      <c r="J45" s="43">
        <v>73.180000000000007</v>
      </c>
      <c r="K45" s="44">
        <v>79</v>
      </c>
      <c r="L45" s="65">
        <v>11.07</v>
      </c>
    </row>
    <row r="46" spans="1:12" ht="14.4" x14ac:dyDescent="0.3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3.3</v>
      </c>
      <c r="H46" s="43">
        <v>2.9</v>
      </c>
      <c r="I46" s="43">
        <v>13.8</v>
      </c>
      <c r="J46" s="43">
        <v>94</v>
      </c>
      <c r="K46" s="44">
        <v>462</v>
      </c>
      <c r="L46" s="65">
        <v>9.7200000000000006</v>
      </c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1.5</v>
      </c>
      <c r="H47" s="43">
        <v>0.57999999999999996</v>
      </c>
      <c r="I47" s="43">
        <v>10.28</v>
      </c>
      <c r="J47" s="43">
        <v>52.4</v>
      </c>
      <c r="K47" s="44">
        <v>111</v>
      </c>
      <c r="L47" s="65">
        <v>2.2200000000000002</v>
      </c>
    </row>
    <row r="48" spans="1:12" ht="14.4" x14ac:dyDescent="0.3">
      <c r="A48" s="23"/>
      <c r="B48" s="15"/>
      <c r="C48" s="11"/>
      <c r="D48" s="7" t="s">
        <v>24</v>
      </c>
      <c r="E48" s="42" t="s">
        <v>48</v>
      </c>
      <c r="F48" s="43">
        <v>100</v>
      </c>
      <c r="G48" s="43">
        <v>0.4</v>
      </c>
      <c r="H48" s="43">
        <v>0.3</v>
      </c>
      <c r="I48" s="43">
        <v>10.3</v>
      </c>
      <c r="J48" s="43">
        <v>47</v>
      </c>
      <c r="K48" s="44">
        <v>82</v>
      </c>
      <c r="L48" s="65">
        <v>26.21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10.48</v>
      </c>
      <c r="H51" s="19">
        <f t="shared" ref="H51" si="19">SUM(H44:H50)</f>
        <v>16.68</v>
      </c>
      <c r="I51" s="19">
        <f t="shared" ref="I51" si="20">SUM(I44:I50)</f>
        <v>66.91</v>
      </c>
      <c r="J51" s="19">
        <f t="shared" ref="J51:L51" si="21">SUM(J44:J50)</f>
        <v>475.01</v>
      </c>
      <c r="K51" s="25"/>
      <c r="L51" s="19">
        <f t="shared" si="21"/>
        <v>64.400000000000006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 t="s">
        <v>64</v>
      </c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72" t="s">
        <v>4</v>
      </c>
      <c r="D62" s="73"/>
      <c r="E62" s="31"/>
      <c r="F62" s="32">
        <f>F51+F61</f>
        <v>510</v>
      </c>
      <c r="G62" s="32">
        <f t="shared" ref="G62" si="26">G51+G61</f>
        <v>10.48</v>
      </c>
      <c r="H62" s="32">
        <f t="shared" ref="H62" si="27">H51+H61</f>
        <v>16.68</v>
      </c>
      <c r="I62" s="32">
        <f t="shared" ref="I62" si="28">I51+I61</f>
        <v>66.91</v>
      </c>
      <c r="J62" s="32">
        <f t="shared" ref="J62:L62" si="29">J51+J61</f>
        <v>475.01</v>
      </c>
      <c r="K62" s="32"/>
      <c r="L62" s="32">
        <f t="shared" si="29"/>
        <v>64.400000000000006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13</v>
      </c>
      <c r="H63" s="40">
        <v>20</v>
      </c>
      <c r="I63" s="40">
        <v>3.2</v>
      </c>
      <c r="J63" s="40">
        <v>246</v>
      </c>
      <c r="K63" s="41">
        <v>268</v>
      </c>
      <c r="L63" s="66">
        <v>37.67</v>
      </c>
    </row>
    <row r="64" spans="1:12" ht="14.4" x14ac:dyDescent="0.3">
      <c r="A64" s="23"/>
      <c r="B64" s="15"/>
      <c r="C64" s="11"/>
      <c r="D64" s="6" t="s">
        <v>26</v>
      </c>
      <c r="E64" s="42" t="s">
        <v>52</v>
      </c>
      <c r="F64" s="43">
        <v>60</v>
      </c>
      <c r="G64" s="43">
        <v>0.4</v>
      </c>
      <c r="H64" s="43">
        <v>0.06</v>
      </c>
      <c r="I64" s="43">
        <v>1.1399999999999999</v>
      </c>
      <c r="J64" s="43">
        <v>35.6</v>
      </c>
      <c r="K64" s="44">
        <v>148</v>
      </c>
      <c r="L64" s="67">
        <v>5.0999999999999996</v>
      </c>
    </row>
    <row r="65" spans="1:12" ht="14.4" x14ac:dyDescent="0.3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2.8</v>
      </c>
      <c r="H65" s="43">
        <v>2.5</v>
      </c>
      <c r="I65" s="43">
        <v>13.6</v>
      </c>
      <c r="J65" s="43">
        <v>88</v>
      </c>
      <c r="K65" s="44">
        <v>465</v>
      </c>
      <c r="L65" s="67">
        <v>10.52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1.5</v>
      </c>
      <c r="H66" s="43">
        <v>0.57999999999999996</v>
      </c>
      <c r="I66" s="43">
        <v>10.28</v>
      </c>
      <c r="J66" s="43">
        <v>52.4</v>
      </c>
      <c r="K66" s="44">
        <v>111</v>
      </c>
      <c r="L66" s="67">
        <v>2.2200000000000002</v>
      </c>
    </row>
    <row r="67" spans="1:12" ht="14.4" x14ac:dyDescent="0.3">
      <c r="A67" s="23"/>
      <c r="B67" s="15"/>
      <c r="C67" s="11"/>
      <c r="D67" s="7" t="s">
        <v>24</v>
      </c>
      <c r="E67" s="42" t="s">
        <v>53</v>
      </c>
      <c r="F67" s="43">
        <v>100</v>
      </c>
      <c r="G67" s="43">
        <v>0.9</v>
      </c>
      <c r="H67" s="43">
        <v>0.2</v>
      </c>
      <c r="I67" s="43">
        <v>8.1</v>
      </c>
      <c r="J67" s="43">
        <v>49.2</v>
      </c>
      <c r="K67" s="44">
        <v>82</v>
      </c>
      <c r="L67" s="67">
        <v>25.35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18.599999999999998</v>
      </c>
      <c r="H70" s="19">
        <f t="shared" ref="H70" si="31">SUM(H63:H69)</f>
        <v>23.339999999999996</v>
      </c>
      <c r="I70" s="19">
        <f t="shared" ref="I70" si="32">SUM(I63:I69)</f>
        <v>36.32</v>
      </c>
      <c r="J70" s="19">
        <f t="shared" ref="J70:L70" si="33">SUM(J63:J69)</f>
        <v>471.2</v>
      </c>
      <c r="K70" s="25"/>
      <c r="L70" s="19">
        <f t="shared" si="33"/>
        <v>80.860000000000014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 t="s">
        <v>64</v>
      </c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72" t="s">
        <v>4</v>
      </c>
      <c r="D81" s="73"/>
      <c r="E81" s="31"/>
      <c r="F81" s="32">
        <f>F70+F80</f>
        <v>530</v>
      </c>
      <c r="G81" s="32">
        <f t="shared" ref="G81" si="38">G70+G80</f>
        <v>18.599999999999998</v>
      </c>
      <c r="H81" s="32">
        <f t="shared" ref="H81" si="39">H70+H80</f>
        <v>23.339999999999996</v>
      </c>
      <c r="I81" s="32">
        <f t="shared" ref="I81" si="40">I70+I80</f>
        <v>36.32</v>
      </c>
      <c r="J81" s="32">
        <f t="shared" ref="J81:L81" si="41">J70+J80</f>
        <v>471.2</v>
      </c>
      <c r="K81" s="32"/>
      <c r="L81" s="32">
        <f t="shared" si="41"/>
        <v>80.860000000000014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54</v>
      </c>
      <c r="F82" s="40">
        <v>170</v>
      </c>
      <c r="G82" s="40">
        <v>10.050000000000001</v>
      </c>
      <c r="H82" s="40">
        <v>8.6</v>
      </c>
      <c r="I82" s="40">
        <v>26.5</v>
      </c>
      <c r="J82" s="40">
        <v>336</v>
      </c>
      <c r="K82" s="41">
        <v>259</v>
      </c>
      <c r="L82" s="53">
        <v>14.74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54"/>
    </row>
    <row r="84" spans="1:12" ht="14.4" x14ac:dyDescent="0.3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0.2</v>
      </c>
      <c r="H84" s="43">
        <v>0.1</v>
      </c>
      <c r="I84" s="43">
        <v>9.3000000000000007</v>
      </c>
      <c r="J84" s="43">
        <v>38</v>
      </c>
      <c r="K84" s="44">
        <v>457</v>
      </c>
      <c r="L84" s="54">
        <v>0.95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2.25</v>
      </c>
      <c r="H85" s="43">
        <v>0.87</v>
      </c>
      <c r="I85" s="43">
        <v>15.4</v>
      </c>
      <c r="J85" s="43">
        <v>78.599999999999994</v>
      </c>
      <c r="K85" s="44">
        <v>111</v>
      </c>
      <c r="L85" s="54">
        <v>3.33</v>
      </c>
    </row>
    <row r="86" spans="1:12" ht="14.4" x14ac:dyDescent="0.3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>
        <v>82</v>
      </c>
      <c r="L86" s="54">
        <v>10.72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12.9</v>
      </c>
      <c r="H89" s="19">
        <f t="shared" ref="H89" si="43">SUM(H82:H88)</f>
        <v>9.9699999999999989</v>
      </c>
      <c r="I89" s="19">
        <f t="shared" ref="I89" si="44">SUM(I82:I88)</f>
        <v>61</v>
      </c>
      <c r="J89" s="19">
        <f t="shared" ref="J89:L89" si="45">SUM(J82:J88)</f>
        <v>496.6</v>
      </c>
      <c r="K89" s="25"/>
      <c r="L89" s="19">
        <f t="shared" si="45"/>
        <v>29.740000000000002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 t="s">
        <v>64</v>
      </c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72" t="s">
        <v>4</v>
      </c>
      <c r="D100" s="73"/>
      <c r="E100" s="31"/>
      <c r="F100" s="32">
        <f>F89+F99</f>
        <v>500</v>
      </c>
      <c r="G100" s="32">
        <f t="shared" ref="G100" si="50">G89+G99</f>
        <v>12.9</v>
      </c>
      <c r="H100" s="32">
        <f t="shared" ref="H100" si="51">H89+H99</f>
        <v>9.9699999999999989</v>
      </c>
      <c r="I100" s="32">
        <f t="shared" ref="I100" si="52">I89+I99</f>
        <v>61</v>
      </c>
      <c r="J100" s="32">
        <f t="shared" ref="J100:L100" si="53">J89+J99</f>
        <v>496.6</v>
      </c>
      <c r="K100" s="32"/>
      <c r="L100" s="32">
        <f t="shared" si="53"/>
        <v>29.740000000000002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56</v>
      </c>
      <c r="F101" s="40">
        <v>180</v>
      </c>
      <c r="G101" s="40">
        <v>5</v>
      </c>
      <c r="H101" s="40">
        <v>6</v>
      </c>
      <c r="I101" s="40">
        <v>24.1</v>
      </c>
      <c r="J101" s="40">
        <v>207</v>
      </c>
      <c r="K101" s="41">
        <v>229</v>
      </c>
      <c r="L101" s="68">
        <v>16.34</v>
      </c>
    </row>
    <row r="102" spans="1:12" ht="14.4" x14ac:dyDescent="0.3">
      <c r="A102" s="23"/>
      <c r="B102" s="15"/>
      <c r="C102" s="11"/>
      <c r="D102" s="6" t="s">
        <v>49</v>
      </c>
      <c r="E102" s="42" t="s">
        <v>57</v>
      </c>
      <c r="F102" s="43">
        <v>15</v>
      </c>
      <c r="G102" s="43">
        <v>3.5</v>
      </c>
      <c r="H102" s="43">
        <v>4.4000000000000004</v>
      </c>
      <c r="I102" s="43"/>
      <c r="J102" s="43">
        <v>53.7</v>
      </c>
      <c r="K102" s="44">
        <v>75</v>
      </c>
      <c r="L102" s="69">
        <v>9.36</v>
      </c>
    </row>
    <row r="103" spans="1:12" ht="14.4" x14ac:dyDescent="0.3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2.8</v>
      </c>
      <c r="H103" s="43">
        <v>2.5</v>
      </c>
      <c r="I103" s="43">
        <v>13.6</v>
      </c>
      <c r="J103" s="43">
        <v>88</v>
      </c>
      <c r="K103" s="44">
        <v>465</v>
      </c>
      <c r="L103" s="69">
        <v>10.52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2.25</v>
      </c>
      <c r="H104" s="43">
        <v>0.87</v>
      </c>
      <c r="I104" s="43">
        <v>15.4</v>
      </c>
      <c r="J104" s="43">
        <v>78.599999999999994</v>
      </c>
      <c r="K104" s="44">
        <v>111</v>
      </c>
      <c r="L104" s="69">
        <v>2.2200000000000002</v>
      </c>
    </row>
    <row r="105" spans="1:12" ht="14.4" x14ac:dyDescent="0.3">
      <c r="A105" s="23"/>
      <c r="B105" s="15"/>
      <c r="C105" s="11"/>
      <c r="D105" s="7" t="s">
        <v>24</v>
      </c>
      <c r="E105" s="42" t="s">
        <v>48</v>
      </c>
      <c r="F105" s="43">
        <v>100</v>
      </c>
      <c r="G105" s="43">
        <v>0.4</v>
      </c>
      <c r="H105" s="43">
        <v>0.3</v>
      </c>
      <c r="I105" s="43">
        <v>10.3</v>
      </c>
      <c r="J105" s="43">
        <v>47</v>
      </c>
      <c r="K105" s="44">
        <v>82</v>
      </c>
      <c r="L105" s="69">
        <v>26.21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525</v>
      </c>
      <c r="G108" s="19">
        <f t="shared" ref="G108:J108" si="54">SUM(G101:G107)</f>
        <v>13.950000000000001</v>
      </c>
      <c r="H108" s="19">
        <f t="shared" si="54"/>
        <v>14.07</v>
      </c>
      <c r="I108" s="19">
        <f t="shared" si="54"/>
        <v>63.400000000000006</v>
      </c>
      <c r="J108" s="19">
        <f t="shared" si="54"/>
        <v>474.29999999999995</v>
      </c>
      <c r="K108" s="25"/>
      <c r="L108" s="19">
        <f t="shared" ref="L108" si="55">SUM(L101:L107)</f>
        <v>64.650000000000006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 t="s">
        <v>64</v>
      </c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72" t="s">
        <v>4</v>
      </c>
      <c r="D119" s="73"/>
      <c r="E119" s="31"/>
      <c r="F119" s="32">
        <f>F108+F118</f>
        <v>525</v>
      </c>
      <c r="G119" s="32">
        <f t="shared" ref="G119" si="58">G108+G118</f>
        <v>13.950000000000001</v>
      </c>
      <c r="H119" s="32">
        <f t="shared" ref="H119" si="59">H108+H118</f>
        <v>14.07</v>
      </c>
      <c r="I119" s="32">
        <f t="shared" ref="I119" si="60">I108+I118</f>
        <v>63.400000000000006</v>
      </c>
      <c r="J119" s="32">
        <f t="shared" ref="J119:L119" si="61">J108+J118</f>
        <v>474.29999999999995</v>
      </c>
      <c r="K119" s="32"/>
      <c r="L119" s="32">
        <f t="shared" si="61"/>
        <v>64.650000000000006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170</v>
      </c>
      <c r="G120" s="40">
        <v>25.29</v>
      </c>
      <c r="H120" s="40">
        <v>13.25</v>
      </c>
      <c r="I120" s="40">
        <v>33.700000000000003</v>
      </c>
      <c r="J120" s="40">
        <v>357</v>
      </c>
      <c r="K120" s="41">
        <v>279</v>
      </c>
      <c r="L120" s="55">
        <v>70.650000000000006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56"/>
    </row>
    <row r="122" spans="1:12" ht="14.4" x14ac:dyDescent="0.3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56">
        <v>0.95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2.25</v>
      </c>
      <c r="H123" s="43">
        <v>0.87</v>
      </c>
      <c r="I123" s="43">
        <v>15.4</v>
      </c>
      <c r="J123" s="43">
        <v>78.599999999999994</v>
      </c>
      <c r="K123" s="44">
        <v>111</v>
      </c>
      <c r="L123" s="56">
        <v>3.33</v>
      </c>
    </row>
    <row r="124" spans="1:12" ht="14.4" x14ac:dyDescent="0.3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82</v>
      </c>
      <c r="L124" s="56">
        <v>10.72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28.139999999999997</v>
      </c>
      <c r="H127" s="19">
        <f t="shared" si="62"/>
        <v>14.62</v>
      </c>
      <c r="I127" s="19">
        <f t="shared" si="62"/>
        <v>68.2</v>
      </c>
      <c r="J127" s="19">
        <f t="shared" si="62"/>
        <v>517.6</v>
      </c>
      <c r="K127" s="25"/>
      <c r="L127" s="19">
        <f t="shared" ref="L127" si="63">SUM(L120:L126)</f>
        <v>85.65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 t="s">
        <v>64</v>
      </c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72" t="s">
        <v>4</v>
      </c>
      <c r="D138" s="73"/>
      <c r="E138" s="31"/>
      <c r="F138" s="32">
        <f>F127+F137</f>
        <v>500</v>
      </c>
      <c r="G138" s="32">
        <f t="shared" ref="G138" si="66">G127+G137</f>
        <v>28.139999999999997</v>
      </c>
      <c r="H138" s="32">
        <f t="shared" ref="H138" si="67">H127+H137</f>
        <v>14.62</v>
      </c>
      <c r="I138" s="32">
        <f t="shared" ref="I138" si="68">I127+I137</f>
        <v>68.2</v>
      </c>
      <c r="J138" s="32">
        <f t="shared" ref="J138:L138" si="69">J127+J137</f>
        <v>517.6</v>
      </c>
      <c r="K138" s="32"/>
      <c r="L138" s="32">
        <f t="shared" si="69"/>
        <v>85.65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150</v>
      </c>
      <c r="G139" s="40">
        <v>13</v>
      </c>
      <c r="H139" s="40">
        <v>20</v>
      </c>
      <c r="I139" s="40">
        <v>3.2</v>
      </c>
      <c r="J139" s="40">
        <v>246</v>
      </c>
      <c r="K139" s="41">
        <v>268</v>
      </c>
      <c r="L139" s="57">
        <v>40.68</v>
      </c>
    </row>
    <row r="140" spans="1:12" ht="14.4" x14ac:dyDescent="0.3">
      <c r="A140" s="23"/>
      <c r="B140" s="15"/>
      <c r="C140" s="11"/>
      <c r="D140" s="6" t="s">
        <v>26</v>
      </c>
      <c r="E140" s="42" t="s">
        <v>59</v>
      </c>
      <c r="F140" s="43">
        <v>60</v>
      </c>
      <c r="G140" s="43">
        <v>1.7</v>
      </c>
      <c r="H140" s="43">
        <v>2.1</v>
      </c>
      <c r="I140" s="43">
        <v>21</v>
      </c>
      <c r="J140" s="43">
        <v>40</v>
      </c>
      <c r="K140" s="44">
        <v>157</v>
      </c>
      <c r="L140" s="58">
        <v>20.9</v>
      </c>
    </row>
    <row r="141" spans="1:12" ht="14.4" x14ac:dyDescent="0.3">
      <c r="A141" s="23"/>
      <c r="B141" s="15"/>
      <c r="C141" s="11"/>
      <c r="D141" s="7" t="s">
        <v>22</v>
      </c>
      <c r="E141" s="42" t="s">
        <v>47</v>
      </c>
      <c r="F141" s="43">
        <v>200</v>
      </c>
      <c r="G141" s="43">
        <v>3.3</v>
      </c>
      <c r="H141" s="43">
        <v>2.9</v>
      </c>
      <c r="I141" s="43">
        <v>13.8</v>
      </c>
      <c r="J141" s="43">
        <v>94</v>
      </c>
      <c r="K141" s="44">
        <v>462</v>
      </c>
      <c r="L141" s="58">
        <v>9.42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1.5</v>
      </c>
      <c r="H142" s="43">
        <v>0.57999999999999996</v>
      </c>
      <c r="I142" s="43">
        <v>10.28</v>
      </c>
      <c r="J142" s="43">
        <v>52.4</v>
      </c>
      <c r="K142" s="44">
        <v>111</v>
      </c>
      <c r="L142" s="58">
        <v>2.2200000000000002</v>
      </c>
    </row>
    <row r="143" spans="1:12" ht="14.4" x14ac:dyDescent="0.3">
      <c r="A143" s="23"/>
      <c r="B143" s="15"/>
      <c r="C143" s="11"/>
      <c r="D143" s="7" t="s">
        <v>24</v>
      </c>
      <c r="E143" s="42" t="s">
        <v>45</v>
      </c>
      <c r="F143" s="43">
        <v>100</v>
      </c>
      <c r="G143" s="43">
        <v>0.8</v>
      </c>
      <c r="H143" s="43">
        <v>0.2</v>
      </c>
      <c r="I143" s="43">
        <v>7.5</v>
      </c>
      <c r="J143" s="43">
        <v>38</v>
      </c>
      <c r="K143" s="44">
        <v>82</v>
      </c>
      <c r="L143" s="58">
        <v>30.06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20.3</v>
      </c>
      <c r="H146" s="19">
        <f t="shared" si="70"/>
        <v>25.779999999999998</v>
      </c>
      <c r="I146" s="19">
        <f t="shared" si="70"/>
        <v>55.78</v>
      </c>
      <c r="J146" s="19">
        <f t="shared" si="70"/>
        <v>470.4</v>
      </c>
      <c r="K146" s="25"/>
      <c r="L146" s="19">
        <f t="shared" ref="L146" si="71">SUM(L139:L145)</f>
        <v>103.28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 t="s">
        <v>64</v>
      </c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72" t="s">
        <v>4</v>
      </c>
      <c r="D157" s="73"/>
      <c r="E157" s="31"/>
      <c r="F157" s="32">
        <f>F146+F156</f>
        <v>530</v>
      </c>
      <c r="G157" s="32">
        <f t="shared" ref="G157" si="74">G146+G156</f>
        <v>20.3</v>
      </c>
      <c r="H157" s="32">
        <f t="shared" ref="H157" si="75">H146+H156</f>
        <v>25.779999999999998</v>
      </c>
      <c r="I157" s="32">
        <f t="shared" ref="I157" si="76">I146+I156</f>
        <v>55.78</v>
      </c>
      <c r="J157" s="32">
        <f t="shared" ref="J157:L157" si="77">J146+J156</f>
        <v>470.4</v>
      </c>
      <c r="K157" s="32"/>
      <c r="L157" s="32">
        <f t="shared" si="77"/>
        <v>103.28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150</v>
      </c>
      <c r="G158" s="40">
        <v>5.55</v>
      </c>
      <c r="H158" s="40">
        <v>4.95</v>
      </c>
      <c r="I158" s="40">
        <v>29.55</v>
      </c>
      <c r="J158" s="40">
        <v>184.5</v>
      </c>
      <c r="K158" s="41">
        <v>256</v>
      </c>
      <c r="L158" s="59">
        <v>68.41</v>
      </c>
    </row>
    <row r="159" spans="1:12" ht="14.4" x14ac:dyDescent="0.3">
      <c r="A159" s="23"/>
      <c r="B159" s="15"/>
      <c r="C159" s="11"/>
      <c r="D159" s="6" t="s">
        <v>21</v>
      </c>
      <c r="E159" s="42" t="s">
        <v>61</v>
      </c>
      <c r="F159" s="43">
        <v>100</v>
      </c>
      <c r="G159" s="43">
        <v>16.2</v>
      </c>
      <c r="H159" s="43">
        <v>12</v>
      </c>
      <c r="I159" s="43">
        <v>0.3</v>
      </c>
      <c r="J159" s="43">
        <v>174</v>
      </c>
      <c r="K159" s="44">
        <v>366</v>
      </c>
      <c r="L159" s="61">
        <v>10.16</v>
      </c>
    </row>
    <row r="160" spans="1:12" ht="14.4" x14ac:dyDescent="0.3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2.8</v>
      </c>
      <c r="H160" s="43">
        <v>2.5</v>
      </c>
      <c r="I160" s="43">
        <v>13.6</v>
      </c>
      <c r="J160" s="43">
        <v>88</v>
      </c>
      <c r="K160" s="44">
        <v>465</v>
      </c>
      <c r="L160" s="60">
        <v>10.52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>
        <v>111</v>
      </c>
      <c r="L161" s="60">
        <v>2.2200000000000002</v>
      </c>
    </row>
    <row r="162" spans="1:12" ht="14.4" x14ac:dyDescent="0.3">
      <c r="A162" s="23"/>
      <c r="B162" s="15"/>
      <c r="C162" s="11"/>
      <c r="D162" s="7" t="s">
        <v>24</v>
      </c>
      <c r="E162" s="42" t="s">
        <v>53</v>
      </c>
      <c r="F162" s="43">
        <v>100</v>
      </c>
      <c r="G162" s="43">
        <v>0.9</v>
      </c>
      <c r="H162" s="43">
        <v>0.2</v>
      </c>
      <c r="I162" s="43">
        <v>8.1</v>
      </c>
      <c r="J162" s="43">
        <v>49.2</v>
      </c>
      <c r="K162" s="44">
        <v>82</v>
      </c>
      <c r="L162" s="60">
        <v>25.35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26.95</v>
      </c>
      <c r="H165" s="19">
        <f t="shared" si="78"/>
        <v>20.229999999999997</v>
      </c>
      <c r="I165" s="19">
        <f t="shared" si="78"/>
        <v>61.830000000000005</v>
      </c>
      <c r="J165" s="19">
        <f t="shared" si="78"/>
        <v>548.1</v>
      </c>
      <c r="K165" s="25"/>
      <c r="L165" s="19">
        <f t="shared" ref="L165" si="79">SUM(L158:L164)</f>
        <v>116.66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 t="s">
        <v>64</v>
      </c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72" t="s">
        <v>4</v>
      </c>
      <c r="D176" s="73"/>
      <c r="E176" s="31"/>
      <c r="F176" s="32">
        <f>F165+F175</f>
        <v>570</v>
      </c>
      <c r="G176" s="32">
        <f t="shared" ref="G176" si="82">G165+G175</f>
        <v>26.95</v>
      </c>
      <c r="H176" s="32">
        <f t="shared" ref="H176" si="83">H165+H175</f>
        <v>20.229999999999997</v>
      </c>
      <c r="I176" s="32">
        <f t="shared" ref="I176" si="84">I165+I175</f>
        <v>61.830000000000005</v>
      </c>
      <c r="J176" s="32">
        <f t="shared" ref="J176:L176" si="85">J165+J175</f>
        <v>548.1</v>
      </c>
      <c r="K176" s="32"/>
      <c r="L176" s="32">
        <f t="shared" si="85"/>
        <v>116.66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46</v>
      </c>
      <c r="F177" s="40">
        <v>180</v>
      </c>
      <c r="G177" s="40">
        <v>5.2</v>
      </c>
      <c r="H177" s="40">
        <v>5.7</v>
      </c>
      <c r="I177" s="40">
        <v>32.4</v>
      </c>
      <c r="J177" s="40">
        <v>208.43</v>
      </c>
      <c r="K177" s="41">
        <v>217</v>
      </c>
      <c r="L177" s="70">
        <v>17.7</v>
      </c>
    </row>
    <row r="178" spans="1:12" ht="14.4" x14ac:dyDescent="0.3">
      <c r="A178" s="23"/>
      <c r="B178" s="15"/>
      <c r="C178" s="11"/>
      <c r="D178" s="6" t="s">
        <v>49</v>
      </c>
      <c r="E178" s="42" t="s">
        <v>50</v>
      </c>
      <c r="F178" s="43">
        <v>10</v>
      </c>
      <c r="G178" s="43">
        <v>0.08</v>
      </c>
      <c r="H178" s="43">
        <v>7.2</v>
      </c>
      <c r="I178" s="43">
        <v>0.13</v>
      </c>
      <c r="J178" s="43">
        <v>73.180000000000007</v>
      </c>
      <c r="K178" s="44">
        <v>79</v>
      </c>
      <c r="L178" s="71">
        <v>11.07</v>
      </c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0.3</v>
      </c>
      <c r="H179" s="43">
        <v>0.1</v>
      </c>
      <c r="I179" s="43">
        <v>9.5</v>
      </c>
      <c r="J179" s="43">
        <v>40</v>
      </c>
      <c r="K179" s="44">
        <v>459</v>
      </c>
      <c r="L179" s="71">
        <v>2.13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2.25</v>
      </c>
      <c r="H180" s="43">
        <v>0.87</v>
      </c>
      <c r="I180" s="43">
        <v>15.4</v>
      </c>
      <c r="J180" s="43">
        <v>78.599999999999994</v>
      </c>
      <c r="K180" s="44">
        <v>111</v>
      </c>
      <c r="L180" s="71">
        <v>3.33</v>
      </c>
    </row>
    <row r="181" spans="1:12" ht="14.4" x14ac:dyDescent="0.3">
      <c r="A181" s="23"/>
      <c r="B181" s="15"/>
      <c r="C181" s="11"/>
      <c r="D181" s="7" t="s">
        <v>24</v>
      </c>
      <c r="E181" s="42" t="s">
        <v>62</v>
      </c>
      <c r="F181" s="43">
        <v>100</v>
      </c>
      <c r="G181" s="43">
        <v>1.8</v>
      </c>
      <c r="H181" s="43">
        <v>0.6</v>
      </c>
      <c r="I181" s="43">
        <v>22.8</v>
      </c>
      <c r="J181" s="43">
        <v>96</v>
      </c>
      <c r="K181" s="44">
        <v>82</v>
      </c>
      <c r="L181" s="71">
        <v>27.89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9.6300000000000008</v>
      </c>
      <c r="H184" s="19">
        <f t="shared" si="86"/>
        <v>14.469999999999999</v>
      </c>
      <c r="I184" s="19">
        <f t="shared" si="86"/>
        <v>80.23</v>
      </c>
      <c r="J184" s="19">
        <f t="shared" si="86"/>
        <v>496.21000000000004</v>
      </c>
      <c r="K184" s="25"/>
      <c r="L184" s="19">
        <f t="shared" ref="L184" si="87">SUM(L177:L183)</f>
        <v>62.12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 t="s">
        <v>64</v>
      </c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2" t="s">
        <v>4</v>
      </c>
      <c r="D195" s="73"/>
      <c r="E195" s="31"/>
      <c r="F195" s="32">
        <f>F184+F194</f>
        <v>520</v>
      </c>
      <c r="G195" s="32">
        <f t="shared" ref="G195" si="90">G184+G194</f>
        <v>9.6300000000000008</v>
      </c>
      <c r="H195" s="32">
        <f t="shared" ref="H195" si="91">H184+H194</f>
        <v>14.469999999999999</v>
      </c>
      <c r="I195" s="32">
        <f t="shared" ref="I195" si="92">I184+I194</f>
        <v>80.23</v>
      </c>
      <c r="J195" s="32">
        <f t="shared" ref="J195:L195" si="93">J184+J194</f>
        <v>496.21000000000004</v>
      </c>
      <c r="K195" s="32"/>
      <c r="L195" s="32">
        <f t="shared" si="93"/>
        <v>62.12</v>
      </c>
    </row>
    <row r="196" spans="1:12" x14ac:dyDescent="0.25">
      <c r="A196" s="27"/>
      <c r="B196" s="28"/>
      <c r="C196" s="74" t="s">
        <v>5</v>
      </c>
      <c r="D196" s="74"/>
      <c r="E196" s="74"/>
      <c r="F196" s="34">
        <f>(F24+F43+F62+F81+F100+F119+F138+F157+F176+F195)/(IF(F24=0,0,1)+IF(F43=0,0,1)+IF(F62=0,0,1)+IF(F81=0,0,1)+IF(F100=0,0,1)+IF(F119=0,0,1)+IF(F138=0,0,1)+IF(F157=0,0,1)+IF(F176=0,0,1)+IF(F195=0,0,1))</f>
        <v>520.5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18.579999999999998</v>
      </c>
      <c r="H196" s="34">
        <f t="shared" si="94"/>
        <v>17.177999999999997</v>
      </c>
      <c r="I196" s="34">
        <f t="shared" si="94"/>
        <v>62.297000000000004</v>
      </c>
      <c r="J196" s="34">
        <f t="shared" si="94"/>
        <v>494.24200000000002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74.74799999999999</v>
      </c>
    </row>
  </sheetData>
  <sheetProtection sheet="1" objects="1" scenarios="1"/>
  <mergeCells count="14">
    <mergeCell ref="H1:K1"/>
    <mergeCell ref="C43:D43"/>
    <mergeCell ref="C62:D62"/>
    <mergeCell ref="H2:K2"/>
    <mergeCell ref="C1:E1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dcterms:created xsi:type="dcterms:W3CDTF">2022-05-16T14:23:56Z</dcterms:created>
  <dcterms:modified xsi:type="dcterms:W3CDTF">2025-01-09T09:49:14Z</dcterms:modified>
</cp:coreProperties>
</file>